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jimu02\Desktop\2021.5.31決算\"/>
    </mc:Choice>
  </mc:AlternateContent>
  <xr:revisionPtr revIDLastSave="0" documentId="8_{1C0B6296-3B31-4CD7-BC25-74AF2B610DC8}" xr6:coauthVersionLast="47" xr6:coauthVersionMax="47" xr10:uidLastSave="{00000000-0000-0000-0000-000000000000}"/>
  <bookViews>
    <workbookView xWindow="-120" yWindow="-120" windowWidth="29040" windowHeight="15840" xr2:uid="{2E99B503-9BE1-41BB-A501-C295FE50014C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0" i="1"/>
  <c r="F68" i="1"/>
  <c r="F67" i="1"/>
  <c r="E67" i="1"/>
  <c r="G67" i="1" s="1"/>
  <c r="G66" i="1"/>
  <c r="G65" i="1"/>
  <c r="G64" i="1"/>
  <c r="G63" i="1"/>
  <c r="G62" i="1"/>
  <c r="G61" i="1"/>
  <c r="G60" i="1"/>
  <c r="F59" i="1"/>
  <c r="E59" i="1"/>
  <c r="G59" i="1" s="1"/>
  <c r="G58" i="1"/>
  <c r="G57" i="1"/>
  <c r="G56" i="1"/>
  <c r="G55" i="1"/>
  <c r="G54" i="1"/>
  <c r="G53" i="1"/>
  <c r="F50" i="1"/>
  <c r="E50" i="1"/>
  <c r="G50" i="1" s="1"/>
  <c r="G49" i="1"/>
  <c r="G48" i="1"/>
  <c r="G47" i="1"/>
  <c r="G46" i="1"/>
  <c r="G45" i="1"/>
  <c r="G44" i="1"/>
  <c r="G43" i="1"/>
  <c r="G42" i="1"/>
  <c r="F41" i="1"/>
  <c r="F51" i="1" s="1"/>
  <c r="E41" i="1"/>
  <c r="E51" i="1" s="1"/>
  <c r="G51" i="1" s="1"/>
  <c r="G40" i="1"/>
  <c r="G39" i="1"/>
  <c r="G38" i="1"/>
  <c r="G37" i="1"/>
  <c r="G36" i="1"/>
  <c r="G35" i="1"/>
  <c r="G34" i="1"/>
  <c r="G33" i="1"/>
  <c r="G32" i="1"/>
  <c r="F30" i="1"/>
  <c r="E30" i="1"/>
  <c r="G30" i="1" s="1"/>
  <c r="G29" i="1"/>
  <c r="G28" i="1"/>
  <c r="G27" i="1"/>
  <c r="G26" i="1"/>
  <c r="G25" i="1"/>
  <c r="G24" i="1"/>
  <c r="G23" i="1"/>
  <c r="G22" i="1"/>
  <c r="G21" i="1"/>
  <c r="G20" i="1"/>
  <c r="G19" i="1"/>
  <c r="F18" i="1"/>
  <c r="F31" i="1" s="1"/>
  <c r="F52" i="1" s="1"/>
  <c r="F69" i="1" s="1"/>
  <c r="F71" i="1" s="1"/>
  <c r="F75" i="1" s="1"/>
  <c r="E18" i="1"/>
  <c r="G18" i="1" s="1"/>
  <c r="G17" i="1"/>
  <c r="G16" i="1"/>
  <c r="G15" i="1"/>
  <c r="G14" i="1"/>
  <c r="G13" i="1"/>
  <c r="G12" i="1"/>
  <c r="G11" i="1"/>
  <c r="G10" i="1"/>
  <c r="G9" i="1"/>
  <c r="G8" i="1"/>
  <c r="E68" i="1" l="1"/>
  <c r="G68" i="1" s="1"/>
  <c r="G41" i="1"/>
  <c r="E31" i="1"/>
  <c r="G31" i="1" l="1"/>
  <c r="E52" i="1"/>
  <c r="G52" i="1" l="1"/>
  <c r="E69" i="1"/>
  <c r="E71" i="1" l="1"/>
  <c r="G69" i="1"/>
  <c r="E75" i="1" l="1"/>
  <c r="G75" i="1" s="1"/>
  <c r="G71" i="1"/>
</calcChain>
</file>

<file path=xl/sharedStrings.xml><?xml version="1.0" encoding="utf-8"?>
<sst xmlns="http://schemas.openxmlformats.org/spreadsheetml/2006/main" count="86" uniqueCount="82">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</sst>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9F62BCD4-479F-4C3C-8512-3FBE56F54A9D}"/>
    <cellStyle name="標準 3" xfId="1" xr:uid="{C93CE8AC-162E-4C40-84A9-9F2B1C920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8F0B-4E00-4A83-8737-F1AD98F43939}">
  <sheetPr>
    <pageSetUpPr fitToPage="1"/>
  </sheetPr>
  <dimension ref="B2:G75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0</v>
      </c>
      <c r="F8" s="13">
        <v>0</v>
      </c>
      <c r="G8" s="12">
        <f>E8-F8</f>
        <v>0</v>
      </c>
    </row>
    <row r="9" spans="2:7" x14ac:dyDescent="0.4">
      <c r="B9" s="14"/>
      <c r="C9" s="14"/>
      <c r="D9" s="15" t="s">
        <v>11</v>
      </c>
      <c r="E9" s="16">
        <v>0</v>
      </c>
      <c r="F9" s="17">
        <v>0</v>
      </c>
      <c r="G9" s="16">
        <f t="shared" ref="G9:G72" si="0">E9-F9</f>
        <v>0</v>
      </c>
    </row>
    <row r="10" spans="2:7" x14ac:dyDescent="0.4">
      <c r="B10" s="14"/>
      <c r="C10" s="14"/>
      <c r="D10" s="15" t="s">
        <v>12</v>
      </c>
      <c r="E10" s="16">
        <v>0</v>
      </c>
      <c r="F10" s="17">
        <v>0</v>
      </c>
      <c r="G10" s="16">
        <f t="shared" si="0"/>
        <v>0</v>
      </c>
    </row>
    <row r="11" spans="2:7" x14ac:dyDescent="0.4">
      <c r="B11" s="14"/>
      <c r="C11" s="14"/>
      <c r="D11" s="15" t="s">
        <v>13</v>
      </c>
      <c r="E11" s="16">
        <v>0</v>
      </c>
      <c r="F11" s="17">
        <v>0</v>
      </c>
      <c r="G11" s="16">
        <f t="shared" si="0"/>
        <v>0</v>
      </c>
    </row>
    <row r="12" spans="2:7" x14ac:dyDescent="0.4">
      <c r="B12" s="14"/>
      <c r="C12" s="14"/>
      <c r="D12" s="15" t="s">
        <v>14</v>
      </c>
      <c r="E12" s="16">
        <v>12744838</v>
      </c>
      <c r="F12" s="17">
        <v>22873625</v>
      </c>
      <c r="G12" s="16">
        <f t="shared" si="0"/>
        <v>-10128787</v>
      </c>
    </row>
    <row r="13" spans="2:7" x14ac:dyDescent="0.4">
      <c r="B13" s="14"/>
      <c r="C13" s="14"/>
      <c r="D13" s="15" t="s">
        <v>15</v>
      </c>
      <c r="E13" s="16">
        <v>460467982</v>
      </c>
      <c r="F13" s="17">
        <v>427140508</v>
      </c>
      <c r="G13" s="16">
        <f t="shared" si="0"/>
        <v>33327474</v>
      </c>
    </row>
    <row r="14" spans="2:7" x14ac:dyDescent="0.4">
      <c r="B14" s="14"/>
      <c r="C14" s="14"/>
      <c r="D14" s="15" t="s">
        <v>16</v>
      </c>
      <c r="E14" s="16">
        <v>0</v>
      </c>
      <c r="F14" s="17">
        <v>0</v>
      </c>
      <c r="G14" s="16">
        <f t="shared" si="0"/>
        <v>0</v>
      </c>
    </row>
    <row r="15" spans="2:7" x14ac:dyDescent="0.4">
      <c r="B15" s="14"/>
      <c r="C15" s="14"/>
      <c r="D15" s="15" t="s">
        <v>17</v>
      </c>
      <c r="E15" s="16">
        <v>0</v>
      </c>
      <c r="F15" s="17">
        <v>0</v>
      </c>
      <c r="G15" s="16">
        <f t="shared" si="0"/>
        <v>0</v>
      </c>
    </row>
    <row r="16" spans="2:7" x14ac:dyDescent="0.4">
      <c r="B16" s="14"/>
      <c r="C16" s="14"/>
      <c r="D16" s="15" t="s">
        <v>18</v>
      </c>
      <c r="E16" s="16">
        <v>410000</v>
      </c>
      <c r="F16" s="17">
        <v>4100000</v>
      </c>
      <c r="G16" s="16">
        <f t="shared" si="0"/>
        <v>-3690000</v>
      </c>
    </row>
    <row r="17" spans="2:7" x14ac:dyDescent="0.4">
      <c r="B17" s="14"/>
      <c r="C17" s="14"/>
      <c r="D17" s="15" t="s">
        <v>19</v>
      </c>
      <c r="E17" s="16">
        <v>3241845</v>
      </c>
      <c r="F17" s="18">
        <v>0</v>
      </c>
      <c r="G17" s="16">
        <f t="shared" si="0"/>
        <v>3241845</v>
      </c>
    </row>
    <row r="18" spans="2:7" x14ac:dyDescent="0.4">
      <c r="B18" s="14"/>
      <c r="C18" s="19"/>
      <c r="D18" s="20" t="s">
        <v>20</v>
      </c>
      <c r="E18" s="21">
        <f>+E8+E9+E10+E11+E12+E13+E14+E15+E16+E17</f>
        <v>476864665</v>
      </c>
      <c r="F18" s="22">
        <f>+F8+F9+F10+F11+F12+F13+F14+F15+F16+F17</f>
        <v>454114133</v>
      </c>
      <c r="G18" s="21">
        <f t="shared" si="0"/>
        <v>22750532</v>
      </c>
    </row>
    <row r="19" spans="2:7" x14ac:dyDescent="0.4">
      <c r="B19" s="14"/>
      <c r="C19" s="10" t="s">
        <v>21</v>
      </c>
      <c r="D19" s="15" t="s">
        <v>22</v>
      </c>
      <c r="E19" s="16">
        <v>363471457</v>
      </c>
      <c r="F19" s="13">
        <v>375036433</v>
      </c>
      <c r="G19" s="16">
        <f t="shared" si="0"/>
        <v>-11564976</v>
      </c>
    </row>
    <row r="20" spans="2:7" x14ac:dyDescent="0.4">
      <c r="B20" s="14"/>
      <c r="C20" s="14"/>
      <c r="D20" s="15" t="s">
        <v>23</v>
      </c>
      <c r="E20" s="16">
        <v>38533844</v>
      </c>
      <c r="F20" s="17">
        <v>54922893</v>
      </c>
      <c r="G20" s="16">
        <f t="shared" si="0"/>
        <v>-16389049</v>
      </c>
    </row>
    <row r="21" spans="2:7" x14ac:dyDescent="0.4">
      <c r="B21" s="14"/>
      <c r="C21" s="14"/>
      <c r="D21" s="15" t="s">
        <v>24</v>
      </c>
      <c r="E21" s="16">
        <v>57740998</v>
      </c>
      <c r="F21" s="17">
        <v>58737974</v>
      </c>
      <c r="G21" s="16">
        <f t="shared" si="0"/>
        <v>-996976</v>
      </c>
    </row>
    <row r="22" spans="2:7" x14ac:dyDescent="0.4">
      <c r="B22" s="14"/>
      <c r="C22" s="14"/>
      <c r="D22" s="15" t="s">
        <v>25</v>
      </c>
      <c r="E22" s="16">
        <v>14366161</v>
      </c>
      <c r="F22" s="17">
        <v>22750589</v>
      </c>
      <c r="G22" s="16">
        <f t="shared" si="0"/>
        <v>-8384428</v>
      </c>
    </row>
    <row r="23" spans="2:7" x14ac:dyDescent="0.4">
      <c r="B23" s="14"/>
      <c r="C23" s="14"/>
      <c r="D23" s="15" t="s">
        <v>26</v>
      </c>
      <c r="E23" s="16">
        <v>0</v>
      </c>
      <c r="F23" s="17">
        <v>0</v>
      </c>
      <c r="G23" s="16">
        <f t="shared" si="0"/>
        <v>0</v>
      </c>
    </row>
    <row r="24" spans="2:7" x14ac:dyDescent="0.4">
      <c r="B24" s="14"/>
      <c r="C24" s="14"/>
      <c r="D24" s="15" t="s">
        <v>27</v>
      </c>
      <c r="E24" s="16">
        <v>0</v>
      </c>
      <c r="F24" s="17">
        <v>0</v>
      </c>
      <c r="G24" s="16">
        <f t="shared" si="0"/>
        <v>0</v>
      </c>
    </row>
    <row r="25" spans="2:7" x14ac:dyDescent="0.4">
      <c r="B25" s="14"/>
      <c r="C25" s="14"/>
      <c r="D25" s="15" t="s">
        <v>28</v>
      </c>
      <c r="E25" s="16">
        <v>32005457</v>
      </c>
      <c r="F25" s="17">
        <v>25462811</v>
      </c>
      <c r="G25" s="16">
        <f t="shared" si="0"/>
        <v>6542646</v>
      </c>
    </row>
    <row r="26" spans="2:7" x14ac:dyDescent="0.4">
      <c r="B26" s="14"/>
      <c r="C26" s="14"/>
      <c r="D26" s="15" t="s">
        <v>29</v>
      </c>
      <c r="E26" s="16">
        <v>-15840966</v>
      </c>
      <c r="F26" s="17">
        <v>-11293301</v>
      </c>
      <c r="G26" s="16">
        <f t="shared" si="0"/>
        <v>-4547665</v>
      </c>
    </row>
    <row r="27" spans="2:7" x14ac:dyDescent="0.4">
      <c r="B27" s="14"/>
      <c r="C27" s="14"/>
      <c r="D27" s="15" t="s">
        <v>30</v>
      </c>
      <c r="E27" s="16">
        <v>0</v>
      </c>
      <c r="F27" s="17">
        <v>0</v>
      </c>
      <c r="G27" s="16">
        <f t="shared" si="0"/>
        <v>0</v>
      </c>
    </row>
    <row r="28" spans="2:7" x14ac:dyDescent="0.4">
      <c r="B28" s="14"/>
      <c r="C28" s="14"/>
      <c r="D28" s="15" t="s">
        <v>31</v>
      </c>
      <c r="E28" s="16">
        <v>0</v>
      </c>
      <c r="F28" s="17">
        <v>0</v>
      </c>
      <c r="G28" s="16">
        <f t="shared" si="0"/>
        <v>0</v>
      </c>
    </row>
    <row r="29" spans="2:7" x14ac:dyDescent="0.4">
      <c r="B29" s="14"/>
      <c r="C29" s="14"/>
      <c r="D29" s="15" t="s">
        <v>32</v>
      </c>
      <c r="E29" s="16">
        <v>0</v>
      </c>
      <c r="F29" s="18">
        <v>0</v>
      </c>
      <c r="G29" s="16">
        <f t="shared" si="0"/>
        <v>0</v>
      </c>
    </row>
    <row r="30" spans="2:7" x14ac:dyDescent="0.4">
      <c r="B30" s="14"/>
      <c r="C30" s="19"/>
      <c r="D30" s="20" t="s">
        <v>33</v>
      </c>
      <c r="E30" s="21">
        <f>+E19+E20+E21+E22+E23+E24+E25+E26+E27+E28+E29</f>
        <v>490276951</v>
      </c>
      <c r="F30" s="22">
        <f>+F19+F20+F21+F22+F23+F24+F25+F26+F27+F28+F29</f>
        <v>525617399</v>
      </c>
      <c r="G30" s="21">
        <f t="shared" si="0"/>
        <v>-35340448</v>
      </c>
    </row>
    <row r="31" spans="2:7" x14ac:dyDescent="0.4">
      <c r="B31" s="19"/>
      <c r="C31" s="23" t="s">
        <v>34</v>
      </c>
      <c r="D31" s="24"/>
      <c r="E31" s="25">
        <f xml:space="preserve"> +E18 - E30</f>
        <v>-13412286</v>
      </c>
      <c r="F31" s="22">
        <f xml:space="preserve"> +F18 - F30</f>
        <v>-71503266</v>
      </c>
      <c r="G31" s="25">
        <f t="shared" si="0"/>
        <v>58090980</v>
      </c>
    </row>
    <row r="32" spans="2:7" x14ac:dyDescent="0.4">
      <c r="B32" s="10" t="s">
        <v>35</v>
      </c>
      <c r="C32" s="10" t="s">
        <v>9</v>
      </c>
      <c r="D32" s="15" t="s">
        <v>36</v>
      </c>
      <c r="E32" s="16">
        <v>56150</v>
      </c>
      <c r="F32" s="13">
        <v>70330</v>
      </c>
      <c r="G32" s="16">
        <f t="shared" si="0"/>
        <v>-14180</v>
      </c>
    </row>
    <row r="33" spans="2:7" x14ac:dyDescent="0.4">
      <c r="B33" s="14"/>
      <c r="C33" s="14"/>
      <c r="D33" s="15" t="s">
        <v>37</v>
      </c>
      <c r="E33" s="16">
        <v>28181</v>
      </c>
      <c r="F33" s="17">
        <v>32526</v>
      </c>
      <c r="G33" s="16">
        <f t="shared" si="0"/>
        <v>-4345</v>
      </c>
    </row>
    <row r="34" spans="2:7" x14ac:dyDescent="0.4">
      <c r="B34" s="14"/>
      <c r="C34" s="14"/>
      <c r="D34" s="15" t="s">
        <v>38</v>
      </c>
      <c r="E34" s="16">
        <v>0</v>
      </c>
      <c r="F34" s="17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0</v>
      </c>
      <c r="F35" s="17">
        <v>0</v>
      </c>
      <c r="G35" s="16">
        <f t="shared" si="0"/>
        <v>0</v>
      </c>
    </row>
    <row r="36" spans="2:7" x14ac:dyDescent="0.4">
      <c r="B36" s="14"/>
      <c r="C36" s="14"/>
      <c r="D36" s="15" t="s">
        <v>40</v>
      </c>
      <c r="E36" s="16">
        <v>0</v>
      </c>
      <c r="F36" s="17">
        <v>0</v>
      </c>
      <c r="G36" s="16">
        <f t="shared" si="0"/>
        <v>0</v>
      </c>
    </row>
    <row r="37" spans="2:7" x14ac:dyDescent="0.4">
      <c r="B37" s="14"/>
      <c r="C37" s="14"/>
      <c r="D37" s="15" t="s">
        <v>41</v>
      </c>
      <c r="E37" s="16">
        <v>0</v>
      </c>
      <c r="F37" s="17">
        <v>0</v>
      </c>
      <c r="G37" s="16">
        <f t="shared" si="0"/>
        <v>0</v>
      </c>
    </row>
    <row r="38" spans="2:7" x14ac:dyDescent="0.4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">
      <c r="B40" s="14"/>
      <c r="C40" s="14"/>
      <c r="D40" s="15" t="s">
        <v>44</v>
      </c>
      <c r="E40" s="16">
        <v>7155835</v>
      </c>
      <c r="F40" s="18">
        <v>7943350</v>
      </c>
      <c r="G40" s="16">
        <f t="shared" si="0"/>
        <v>-787515</v>
      </c>
    </row>
    <row r="41" spans="2:7" x14ac:dyDescent="0.4">
      <c r="B41" s="14"/>
      <c r="C41" s="19"/>
      <c r="D41" s="20" t="s">
        <v>45</v>
      </c>
      <c r="E41" s="21">
        <f>+E32+E33+E34+E35+E36+E37+E38+E39+E40</f>
        <v>7240166</v>
      </c>
      <c r="F41" s="22">
        <f>+F32+F33+F34+F35+F36+F37+F38+F39+F40</f>
        <v>8046206</v>
      </c>
      <c r="G41" s="21">
        <f t="shared" si="0"/>
        <v>-806040</v>
      </c>
    </row>
    <row r="42" spans="2:7" x14ac:dyDescent="0.4">
      <c r="B42" s="14"/>
      <c r="C42" s="10" t="s">
        <v>21</v>
      </c>
      <c r="D42" s="15" t="s">
        <v>46</v>
      </c>
      <c r="E42" s="16">
        <v>842956</v>
      </c>
      <c r="F42" s="13">
        <v>885305</v>
      </c>
      <c r="G42" s="16">
        <f t="shared" si="0"/>
        <v>-42349</v>
      </c>
    </row>
    <row r="43" spans="2:7" x14ac:dyDescent="0.4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">
      <c r="B44" s="14"/>
      <c r="C44" s="14"/>
      <c r="D44" s="15" t="s">
        <v>48</v>
      </c>
      <c r="E44" s="16">
        <v>0</v>
      </c>
      <c r="F44" s="17">
        <v>0</v>
      </c>
      <c r="G44" s="16">
        <f t="shared" si="0"/>
        <v>0</v>
      </c>
    </row>
    <row r="45" spans="2:7" x14ac:dyDescent="0.4">
      <c r="B45" s="14"/>
      <c r="C45" s="14"/>
      <c r="D45" s="15" t="s">
        <v>49</v>
      </c>
      <c r="E45" s="16">
        <v>0</v>
      </c>
      <c r="F45" s="17">
        <v>0</v>
      </c>
      <c r="G45" s="16">
        <f t="shared" si="0"/>
        <v>0</v>
      </c>
    </row>
    <row r="46" spans="2:7" x14ac:dyDescent="0.4">
      <c r="B46" s="14"/>
      <c r="C46" s="14"/>
      <c r="D46" s="15" t="s">
        <v>50</v>
      </c>
      <c r="E46" s="16">
        <v>0</v>
      </c>
      <c r="F46" s="17">
        <v>0</v>
      </c>
      <c r="G46" s="16">
        <f t="shared" si="0"/>
        <v>0</v>
      </c>
    </row>
    <row r="47" spans="2:7" x14ac:dyDescent="0.4">
      <c r="B47" s="14"/>
      <c r="C47" s="14"/>
      <c r="D47" s="15" t="s">
        <v>51</v>
      </c>
      <c r="E47" s="16">
        <v>0</v>
      </c>
      <c r="F47" s="17">
        <v>0</v>
      </c>
      <c r="G47" s="16">
        <f t="shared" si="0"/>
        <v>0</v>
      </c>
    </row>
    <row r="48" spans="2:7" x14ac:dyDescent="0.4">
      <c r="B48" s="14"/>
      <c r="C48" s="14"/>
      <c r="D48" s="15" t="s">
        <v>52</v>
      </c>
      <c r="E48" s="16">
        <v>0</v>
      </c>
      <c r="F48" s="17">
        <v>0</v>
      </c>
      <c r="G48" s="16">
        <f t="shared" si="0"/>
        <v>0</v>
      </c>
    </row>
    <row r="49" spans="2:7" x14ac:dyDescent="0.4">
      <c r="B49" s="14"/>
      <c r="C49" s="14"/>
      <c r="D49" s="15" t="s">
        <v>53</v>
      </c>
      <c r="E49" s="16">
        <v>2828564</v>
      </c>
      <c r="F49" s="18">
        <v>5119625</v>
      </c>
      <c r="G49" s="16">
        <f t="shared" si="0"/>
        <v>-2291061</v>
      </c>
    </row>
    <row r="50" spans="2:7" x14ac:dyDescent="0.4">
      <c r="B50" s="14"/>
      <c r="C50" s="19"/>
      <c r="D50" s="20" t="s">
        <v>54</v>
      </c>
      <c r="E50" s="21">
        <f>+E42+E43+E44+E45+E46+E47+E48+E49</f>
        <v>3671520</v>
      </c>
      <c r="F50" s="22">
        <f>+F42+F43+F44+F45+F46+F47+F48+F49</f>
        <v>6004930</v>
      </c>
      <c r="G50" s="21">
        <f t="shared" si="0"/>
        <v>-2333410</v>
      </c>
    </row>
    <row r="51" spans="2:7" x14ac:dyDescent="0.4">
      <c r="B51" s="19"/>
      <c r="C51" s="23" t="s">
        <v>55</v>
      </c>
      <c r="D51" s="26"/>
      <c r="E51" s="27">
        <f xml:space="preserve"> +E41 - E50</f>
        <v>3568646</v>
      </c>
      <c r="F51" s="22">
        <f xml:space="preserve"> +F41 - F50</f>
        <v>2041276</v>
      </c>
      <c r="G51" s="27">
        <f t="shared" si="0"/>
        <v>1527370</v>
      </c>
    </row>
    <row r="52" spans="2:7" x14ac:dyDescent="0.4">
      <c r="B52" s="23" t="s">
        <v>56</v>
      </c>
      <c r="C52" s="28"/>
      <c r="D52" s="24"/>
      <c r="E52" s="25">
        <f xml:space="preserve"> +E31 +E51</f>
        <v>-9843640</v>
      </c>
      <c r="F52" s="22">
        <f xml:space="preserve"> +F31 +F51</f>
        <v>-69461990</v>
      </c>
      <c r="G52" s="25">
        <f t="shared" si="0"/>
        <v>59618350</v>
      </c>
    </row>
    <row r="53" spans="2:7" x14ac:dyDescent="0.4">
      <c r="B53" s="10" t="s">
        <v>57</v>
      </c>
      <c r="C53" s="10" t="s">
        <v>9</v>
      </c>
      <c r="D53" s="15" t="s">
        <v>58</v>
      </c>
      <c r="E53" s="16">
        <v>110000</v>
      </c>
      <c r="F53" s="13">
        <v>145810000</v>
      </c>
      <c r="G53" s="16">
        <f t="shared" si="0"/>
        <v>-145700000</v>
      </c>
    </row>
    <row r="54" spans="2:7" x14ac:dyDescent="0.4">
      <c r="B54" s="14"/>
      <c r="C54" s="14"/>
      <c r="D54" s="15" t="s">
        <v>59</v>
      </c>
      <c r="E54" s="16">
        <v>0</v>
      </c>
      <c r="F54" s="17">
        <v>0</v>
      </c>
      <c r="G54" s="16">
        <f t="shared" si="0"/>
        <v>0</v>
      </c>
    </row>
    <row r="55" spans="2:7" x14ac:dyDescent="0.4">
      <c r="B55" s="14"/>
      <c r="C55" s="14"/>
      <c r="D55" s="15" t="s">
        <v>60</v>
      </c>
      <c r="E55" s="16">
        <v>0</v>
      </c>
      <c r="F55" s="17">
        <v>0</v>
      </c>
      <c r="G55" s="16">
        <f t="shared" si="0"/>
        <v>0</v>
      </c>
    </row>
    <row r="56" spans="2:7" x14ac:dyDescent="0.4">
      <c r="B56" s="14"/>
      <c r="C56" s="14"/>
      <c r="D56" s="15" t="s">
        <v>61</v>
      </c>
      <c r="E56" s="16">
        <v>0</v>
      </c>
      <c r="F56" s="17">
        <v>0</v>
      </c>
      <c r="G56" s="16">
        <f t="shared" si="0"/>
        <v>0</v>
      </c>
    </row>
    <row r="57" spans="2:7" x14ac:dyDescent="0.4">
      <c r="B57" s="14"/>
      <c r="C57" s="14"/>
      <c r="D57" s="15" t="s">
        <v>62</v>
      </c>
      <c r="E57" s="16">
        <v>0</v>
      </c>
      <c r="F57" s="17">
        <v>19999</v>
      </c>
      <c r="G57" s="16">
        <f t="shared" si="0"/>
        <v>-19999</v>
      </c>
    </row>
    <row r="58" spans="2:7" x14ac:dyDescent="0.4">
      <c r="B58" s="14"/>
      <c r="C58" s="14"/>
      <c r="D58" s="15" t="s">
        <v>63</v>
      </c>
      <c r="E58" s="16">
        <v>0</v>
      </c>
      <c r="F58" s="18">
        <v>0</v>
      </c>
      <c r="G58" s="16">
        <f t="shared" si="0"/>
        <v>0</v>
      </c>
    </row>
    <row r="59" spans="2:7" x14ac:dyDescent="0.4">
      <c r="B59" s="14"/>
      <c r="C59" s="19"/>
      <c r="D59" s="20" t="s">
        <v>64</v>
      </c>
      <c r="E59" s="21">
        <f>+E53+E54+E55+E56+E57+E58</f>
        <v>110000</v>
      </c>
      <c r="F59" s="22">
        <f>+F53+F54+F55+F56+F57+F58</f>
        <v>145829999</v>
      </c>
      <c r="G59" s="21">
        <f t="shared" si="0"/>
        <v>-145719999</v>
      </c>
    </row>
    <row r="60" spans="2:7" x14ac:dyDescent="0.4">
      <c r="B60" s="14"/>
      <c r="C60" s="10" t="s">
        <v>21</v>
      </c>
      <c r="D60" s="15" t="s">
        <v>65</v>
      </c>
      <c r="E60" s="16">
        <v>0</v>
      </c>
      <c r="F60" s="13">
        <v>0</v>
      </c>
      <c r="G60" s="16">
        <f t="shared" si="0"/>
        <v>0</v>
      </c>
    </row>
    <row r="61" spans="2:7" x14ac:dyDescent="0.4">
      <c r="B61" s="14"/>
      <c r="C61" s="14"/>
      <c r="D61" s="15" t="s">
        <v>66</v>
      </c>
      <c r="E61" s="16">
        <v>0</v>
      </c>
      <c r="F61" s="17">
        <v>0</v>
      </c>
      <c r="G61" s="16">
        <f t="shared" si="0"/>
        <v>0</v>
      </c>
    </row>
    <row r="62" spans="2:7" x14ac:dyDescent="0.4">
      <c r="B62" s="14"/>
      <c r="C62" s="14"/>
      <c r="D62" s="15" t="s">
        <v>67</v>
      </c>
      <c r="E62" s="16">
        <v>0</v>
      </c>
      <c r="F62" s="17">
        <v>451830</v>
      </c>
      <c r="G62" s="16">
        <f t="shared" si="0"/>
        <v>-451830</v>
      </c>
    </row>
    <row r="63" spans="2:7" x14ac:dyDescent="0.4">
      <c r="B63" s="14"/>
      <c r="C63" s="14"/>
      <c r="D63" s="15" t="s">
        <v>68</v>
      </c>
      <c r="E63" s="16">
        <v>0</v>
      </c>
      <c r="F63" s="17">
        <v>0</v>
      </c>
      <c r="G63" s="16">
        <f t="shared" si="0"/>
        <v>0</v>
      </c>
    </row>
    <row r="64" spans="2:7" x14ac:dyDescent="0.4">
      <c r="B64" s="14"/>
      <c r="C64" s="14"/>
      <c r="D64" s="15" t="s">
        <v>69</v>
      </c>
      <c r="E64" s="16">
        <v>0</v>
      </c>
      <c r="F64" s="17">
        <v>145810000</v>
      </c>
      <c r="G64" s="16">
        <f t="shared" si="0"/>
        <v>-145810000</v>
      </c>
    </row>
    <row r="65" spans="2:7" x14ac:dyDescent="0.4">
      <c r="B65" s="14"/>
      <c r="C65" s="14"/>
      <c r="D65" s="15" t="s">
        <v>70</v>
      </c>
      <c r="E65" s="16">
        <v>110000</v>
      </c>
      <c r="F65" s="17">
        <v>0</v>
      </c>
      <c r="G65" s="16">
        <f t="shared" si="0"/>
        <v>110000</v>
      </c>
    </row>
    <row r="66" spans="2:7" x14ac:dyDescent="0.4">
      <c r="B66" s="14"/>
      <c r="C66" s="14"/>
      <c r="D66" s="15" t="s">
        <v>71</v>
      </c>
      <c r="E66" s="16">
        <v>0</v>
      </c>
      <c r="F66" s="18">
        <v>0</v>
      </c>
      <c r="G66" s="16">
        <f t="shared" si="0"/>
        <v>0</v>
      </c>
    </row>
    <row r="67" spans="2:7" x14ac:dyDescent="0.4">
      <c r="B67" s="14"/>
      <c r="C67" s="19"/>
      <c r="D67" s="20" t="s">
        <v>72</v>
      </c>
      <c r="E67" s="21">
        <f>+E60+E61+E62+E63+E64+E65+E66</f>
        <v>110000</v>
      </c>
      <c r="F67" s="22">
        <f>+F60+F61+F62+F63+F64+F65+F66</f>
        <v>146261830</v>
      </c>
      <c r="G67" s="21">
        <f t="shared" si="0"/>
        <v>-146151830</v>
      </c>
    </row>
    <row r="68" spans="2:7" x14ac:dyDescent="0.4">
      <c r="B68" s="19"/>
      <c r="C68" s="29" t="s">
        <v>73</v>
      </c>
      <c r="D68" s="30"/>
      <c r="E68" s="31">
        <f xml:space="preserve"> +E59 - E67</f>
        <v>0</v>
      </c>
      <c r="F68" s="22">
        <f xml:space="preserve"> +F59 - F67</f>
        <v>-431831</v>
      </c>
      <c r="G68" s="31">
        <f t="shared" si="0"/>
        <v>431831</v>
      </c>
    </row>
    <row r="69" spans="2:7" x14ac:dyDescent="0.4">
      <c r="B69" s="23" t="s">
        <v>74</v>
      </c>
      <c r="C69" s="32"/>
      <c r="D69" s="33"/>
      <c r="E69" s="34">
        <f xml:space="preserve"> +E52 +E68</f>
        <v>-9843640</v>
      </c>
      <c r="F69" s="22">
        <f xml:space="preserve"> +F52 +F68</f>
        <v>-69893821</v>
      </c>
      <c r="G69" s="34">
        <f t="shared" si="0"/>
        <v>60050181</v>
      </c>
    </row>
    <row r="70" spans="2:7" x14ac:dyDescent="0.4">
      <c r="B70" s="35" t="s">
        <v>75</v>
      </c>
      <c r="C70" s="32" t="s">
        <v>76</v>
      </c>
      <c r="D70" s="33"/>
      <c r="E70" s="34">
        <v>140293010</v>
      </c>
      <c r="F70" s="22">
        <v>150186831</v>
      </c>
      <c r="G70" s="34">
        <f t="shared" si="0"/>
        <v>-9893821</v>
      </c>
    </row>
    <row r="71" spans="2:7" x14ac:dyDescent="0.4">
      <c r="B71" s="36"/>
      <c r="C71" s="32" t="s">
        <v>77</v>
      </c>
      <c r="D71" s="33"/>
      <c r="E71" s="34">
        <f xml:space="preserve"> +E69 +E70</f>
        <v>130449370</v>
      </c>
      <c r="F71" s="22">
        <f xml:space="preserve"> +F69 +F70</f>
        <v>80293010</v>
      </c>
      <c r="G71" s="34">
        <f t="shared" si="0"/>
        <v>50156360</v>
      </c>
    </row>
    <row r="72" spans="2:7" x14ac:dyDescent="0.4">
      <c r="B72" s="36"/>
      <c r="C72" s="32" t="s">
        <v>78</v>
      </c>
      <c r="D72" s="33"/>
      <c r="E72" s="34">
        <v>0</v>
      </c>
      <c r="F72" s="22">
        <v>0</v>
      </c>
      <c r="G72" s="34">
        <f t="shared" si="0"/>
        <v>0</v>
      </c>
    </row>
    <row r="73" spans="2:7" x14ac:dyDescent="0.4">
      <c r="B73" s="36"/>
      <c r="C73" s="32" t="s">
        <v>79</v>
      </c>
      <c r="D73" s="33"/>
      <c r="E73" s="34">
        <v>40000000</v>
      </c>
      <c r="F73" s="22">
        <v>60000000</v>
      </c>
      <c r="G73" s="34">
        <f t="shared" ref="G73:G75" si="1">E73-F73</f>
        <v>-20000000</v>
      </c>
    </row>
    <row r="74" spans="2:7" x14ac:dyDescent="0.4">
      <c r="B74" s="36"/>
      <c r="C74" s="32" t="s">
        <v>80</v>
      </c>
      <c r="D74" s="33"/>
      <c r="E74" s="34">
        <v>0</v>
      </c>
      <c r="F74" s="22">
        <v>0</v>
      </c>
      <c r="G74" s="34">
        <f t="shared" si="1"/>
        <v>0</v>
      </c>
    </row>
    <row r="75" spans="2:7" x14ac:dyDescent="0.4">
      <c r="B75" s="37"/>
      <c r="C75" s="32" t="s">
        <v>81</v>
      </c>
      <c r="D75" s="33"/>
      <c r="E75" s="34">
        <f xml:space="preserve"> +E71 +E72 +E73 - E74</f>
        <v>170449370</v>
      </c>
      <c r="F75" s="22">
        <f xml:space="preserve"> +F71 +F72 +F73 - F74</f>
        <v>140293010</v>
      </c>
      <c r="G75" s="34">
        <f t="shared" si="1"/>
        <v>30156360</v>
      </c>
    </row>
  </sheetData>
  <mergeCells count="13">
    <mergeCell ref="B70:B75"/>
    <mergeCell ref="B32:B51"/>
    <mergeCell ref="C32:C41"/>
    <mergeCell ref="C42:C50"/>
    <mergeCell ref="B53:B68"/>
    <mergeCell ref="C53:C59"/>
    <mergeCell ref="C60:C67"/>
    <mergeCell ref="B3:G3"/>
    <mergeCell ref="B5:G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ドリームヴイ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honbujimu02</dc:creator>
  <cp:lastModifiedBy>honbujimu02</cp:lastModifiedBy>
  <dcterms:created xsi:type="dcterms:W3CDTF">2021-12-08T01:37:37Z</dcterms:created>
  <dcterms:modified xsi:type="dcterms:W3CDTF">2021-12-08T01:37:38Z</dcterms:modified>
</cp:coreProperties>
</file>